
<file path=[Content_Types].xml><?xml version="1.0" encoding="utf-8"?>
<Types xmlns="http://schemas.openxmlformats.org/package/2006/content-types">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09"/>
  <workbookPr defaultThemeVersion="166925"/>
  <mc:AlternateContent xmlns:mc="http://schemas.openxmlformats.org/markup-compatibility/2006">
    <mc:Choice Requires="x15">
      <x15ac:absPath xmlns:x15ac="http://schemas.microsoft.com/office/spreadsheetml/2010/11/ac" url="/Users/deanleslie/Dropbox (GLPG)/Team GLPG/Sites/David Pitts House/"/>
    </mc:Choice>
  </mc:AlternateContent>
  <xr:revisionPtr revIDLastSave="0" documentId="13_ncr:1_{0A397E52-1986-9C44-93D4-0A58A21FEF54}" xr6:coauthVersionLast="43" xr6:coauthVersionMax="43" xr10:uidLastSave="{00000000-0000-0000-0000-000000000000}"/>
  <bookViews>
    <workbookView xWindow="0" yWindow="0" windowWidth="28800" windowHeight="11520" xr2:uid="{DF465F5B-7D81-BF42-A639-7FB19CD97E13}"/>
  </bookViews>
  <sheets>
    <sheet name="David Pitt House"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24" i="1" l="1"/>
  <c r="D24" i="1"/>
  <c r="G24" i="1"/>
  <c r="H24" i="1"/>
  <c r="H7" i="1"/>
  <c r="H6" i="1"/>
  <c r="D9" i="1" l="1"/>
  <c r="D10" i="1"/>
  <c r="D6" i="1"/>
  <c r="D7" i="1"/>
  <c r="D8" i="1"/>
  <c r="D14" i="1"/>
  <c r="D11" i="1"/>
  <c r="D12" i="1"/>
  <c r="D13" i="1"/>
  <c r="D15" i="1"/>
  <c r="D19" i="1"/>
  <c r="D16" i="1"/>
  <c r="D17" i="1"/>
  <c r="D18" i="1"/>
  <c r="D20" i="1"/>
  <c r="D21" i="1"/>
  <c r="D22" i="1"/>
  <c r="D23" i="1"/>
  <c r="H9" i="1"/>
  <c r="H10" i="1"/>
  <c r="H8" i="1"/>
  <c r="H14" i="1"/>
  <c r="H11" i="1"/>
  <c r="H12" i="1"/>
  <c r="H13" i="1"/>
  <c r="H15" i="1"/>
  <c r="H19" i="1"/>
  <c r="H16" i="1"/>
  <c r="H18" i="1"/>
  <c r="H20" i="1"/>
  <c r="H21" i="1"/>
  <c r="H22" i="1"/>
  <c r="H23" i="1"/>
</calcChain>
</file>

<file path=xl/sharedStrings.xml><?xml version="1.0" encoding="utf-8"?>
<sst xmlns="http://schemas.openxmlformats.org/spreadsheetml/2006/main" count="70" uniqueCount="40">
  <si>
    <t>1B</t>
  </si>
  <si>
    <t>S</t>
  </si>
  <si>
    <t>Start Dates</t>
  </si>
  <si>
    <t>Ground</t>
  </si>
  <si>
    <t>Floor</t>
  </si>
  <si>
    <t>First</t>
  </si>
  <si>
    <t>Second</t>
  </si>
  <si>
    <t>Unit 1</t>
  </si>
  <si>
    <t>Unit 2</t>
  </si>
  <si>
    <t>Unit 3</t>
  </si>
  <si>
    <t>Unit 4</t>
  </si>
  <si>
    <t>Unit 5</t>
  </si>
  <si>
    <t>Unit 6</t>
  </si>
  <si>
    <t>Unit 7</t>
  </si>
  <si>
    <t>Unit 8</t>
  </si>
  <si>
    <t>Unit 9</t>
  </si>
  <si>
    <t>Unit 10</t>
  </si>
  <si>
    <t>Unit 11</t>
  </si>
  <si>
    <t>Unit 12</t>
  </si>
  <si>
    <t>Unit 13</t>
  </si>
  <si>
    <t>Unit 14</t>
  </si>
  <si>
    <t>Unit 15</t>
  </si>
  <si>
    <t>Unit 16</t>
  </si>
  <si>
    <t>Unit 17</t>
  </si>
  <si>
    <t>Unit 18</t>
  </si>
  <si>
    <t>Unit No.</t>
  </si>
  <si>
    <t>Size Sq. Ft.</t>
  </si>
  <si>
    <t>Size Sq. M.</t>
  </si>
  <si>
    <t>Totals</t>
  </si>
  <si>
    <t>Income Per Annum</t>
  </si>
  <si>
    <t>Income Per Month</t>
  </si>
  <si>
    <t>18/12/2017 </t>
  </si>
  <si>
    <t>14/05/2018 </t>
  </si>
  <si>
    <t>15/09/2018 </t>
  </si>
  <si>
    <t>28/02/2019 </t>
  </si>
  <si>
    <t>01/02/18 </t>
  </si>
  <si>
    <t>28/04/18 </t>
  </si>
  <si>
    <t>Beds</t>
  </si>
  <si>
    <r>
      <rPr>
        <b/>
        <sz val="12"/>
        <color theme="1"/>
        <rFont val="Calibri"/>
        <family val="2"/>
        <scheme val="minor"/>
      </rPr>
      <t>Important Note:</t>
    </r>
    <r>
      <rPr>
        <sz val="12"/>
        <color theme="1"/>
        <rFont val="Calibri"/>
        <family val="2"/>
        <scheme val="minor"/>
      </rPr>
      <t xml:space="preserve">
We must point out that this information is for your personal guidance only. Neither the writer nor the firm takes any responsibility for the contents of this spreadsheet. It cannot be deemed as a formal valuation and is given without liability on the part of GLPG Limited. It cannot be submitted to any Building Society or Financial Institution for the purpose of a mortgage advance or loan. If you do require a professional valuation, we would be more than happy to recommend a Chartered Surveyor to you.	</t>
    </r>
  </si>
  <si>
    <t>Lower-Ground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</si>
</sst>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809]* #,##0.00_-;\-[$£-809]* #,##0.00_-;_-[$£-809]* &quot;-&quot;??_-;_-@_-"/>
  </numFmts>
  <fonts count="8" x14ac:knownFonts="1">
    <font>
      <sz val="12"/>
      <color theme="1"/>
      <name val="Calibri"/>
      <family val="2"/>
      <scheme val="minor"/>
    </font>
    <font>
      <sz val="14"/>
      <color theme="1"/>
      <name val="Tahoma"/>
      <family val="2"/>
    </font>
    <font>
      <b/>
      <sz val="14"/>
      <color theme="1"/>
      <name val="Tahoma"/>
      <family val="2"/>
    </font>
    <font>
      <b/>
      <sz val="12"/>
      <color theme="1"/>
      <name val="Calibri"/>
      <family val="2"/>
      <scheme val="minor"/>
    </font>
    <font>
      <sz val="8"/>
      <name val="Calibri"/>
      <family val="2"/>
      <scheme val="minor"/>
    </font>
    <font>
      <sz val="11"/>
      <color rgb="FFFF0000"/>
      <name val="Calibri"/>
      <family val="2"/>
    </font>
    <font>
      <b/>
      <sz val="12"/>
      <color rgb="FFFFFFFF"/>
      <name val="Calibri"/>
      <family val="2"/>
      <scheme val="minor"/>
    </font>
    <font>
      <sz val="12"/>
      <color theme="1"/>
      <name val="Tahoma"/>
      <family val="2"/>
    </font>
  </fonts>
  <fills count="6">
    <fill>
      <patternFill patternType="none"/>
    </fill>
    <fill>
      <patternFill patternType="gray125"/>
    </fill>
    <fill>
      <patternFill patternType="solid">
        <fgColor theme="0"/>
        <bgColor rgb="FF000000"/>
      </patternFill>
    </fill>
    <fill>
      <patternFill patternType="solid">
        <fgColor theme="0"/>
        <bgColor indexed="64"/>
      </patternFill>
    </fill>
    <fill>
      <patternFill patternType="solid">
        <fgColor rgb="FF172D3F"/>
        <bgColor indexed="64"/>
      </patternFill>
    </fill>
    <fill>
      <patternFill patternType="solid">
        <fgColor rgb="FF172D3F"/>
        <bgColor rgb="FF000000"/>
      </patternFill>
    </fill>
  </fills>
  <borders count="4">
    <border>
      <left/>
      <right/>
      <top/>
      <bottom/>
      <diagonal/>
    </border>
    <border>
      <left style="thin">
        <color theme="1"/>
      </left>
      <right style="thin">
        <color theme="1"/>
      </right>
      <top style="thin">
        <color theme="1"/>
      </top>
      <bottom style="thin">
        <color theme="1"/>
      </bottom>
      <diagonal/>
    </border>
    <border>
      <left style="thin">
        <color rgb="FF8EA9DB"/>
      </left>
      <right/>
      <top style="thin">
        <color rgb="FF8EA9DB"/>
      </top>
      <bottom style="thin">
        <color rgb="FF8EA9DB"/>
      </bottom>
      <diagonal/>
    </border>
    <border>
      <left style="thin">
        <color theme="4" tint="0.39997558519241921"/>
      </left>
      <right/>
      <top style="thin">
        <color theme="4" tint="0.39997558519241921"/>
      </top>
      <bottom style="thin">
        <color theme="4" tint="0.39997558519241921"/>
      </bottom>
      <diagonal/>
    </border>
  </borders>
  <cellStyleXfs count="1">
    <xf numFmtId="0" fontId="0" fillId="0" borderId="0"/>
  </cellStyleXfs>
  <cellXfs count="18">
    <xf numFmtId="0" fontId="0" fillId="0" borderId="0" xfId="0"/>
    <xf numFmtId="0" fontId="1" fillId="0" borderId="0" xfId="0" applyFont="1"/>
    <xf numFmtId="0" fontId="2" fillId="0" borderId="0" xfId="0" applyFont="1"/>
    <xf numFmtId="0" fontId="0" fillId="4" borderId="0" xfId="0" applyFill="1"/>
    <xf numFmtId="0" fontId="5" fillId="4" borderId="0" xfId="0" applyFont="1" applyFill="1"/>
    <xf numFmtId="0" fontId="0" fillId="0" borderId="0" xfId="0" applyAlignment="1">
      <alignment wrapText="1"/>
    </xf>
    <xf numFmtId="0" fontId="6" fillId="5" borderId="2" xfId="0" applyFont="1" applyFill="1" applyBorder="1" applyAlignment="1">
      <alignment horizontal="center" vertical="center"/>
    </xf>
    <xf numFmtId="164" fontId="6" fillId="5" borderId="2" xfId="0" applyNumberFormat="1" applyFont="1" applyFill="1" applyBorder="1" applyAlignment="1">
      <alignment horizontal="center" vertical="center"/>
    </xf>
    <xf numFmtId="1" fontId="6" fillId="5" borderId="2" xfId="0" applyNumberFormat="1" applyFont="1" applyFill="1" applyBorder="1" applyAlignment="1">
      <alignment horizontal="center" vertical="center"/>
    </xf>
    <xf numFmtId="0" fontId="0" fillId="4" borderId="0" xfId="0" applyFont="1" applyFill="1" applyAlignment="1">
      <alignment horizontal="center" vertical="center"/>
    </xf>
    <xf numFmtId="0" fontId="7" fillId="2" borderId="1" xfId="0" applyFont="1" applyFill="1" applyBorder="1" applyAlignment="1">
      <alignment horizontal="center" vertical="center"/>
    </xf>
    <xf numFmtId="164" fontId="7" fillId="2" borderId="1" xfId="0" applyNumberFormat="1" applyFont="1" applyFill="1" applyBorder="1" applyAlignment="1">
      <alignment horizontal="center" vertical="center"/>
    </xf>
    <xf numFmtId="14" fontId="7" fillId="3" borderId="1" xfId="0" applyNumberFormat="1" applyFont="1" applyFill="1" applyBorder="1" applyAlignment="1">
      <alignment horizontal="center" vertical="center"/>
    </xf>
    <xf numFmtId="0" fontId="7" fillId="3" borderId="1" xfId="0" applyFont="1" applyFill="1" applyBorder="1" applyAlignment="1">
      <alignment horizontal="center" vertical="center"/>
    </xf>
    <xf numFmtId="1" fontId="7" fillId="3" borderId="1" xfId="0" applyNumberFormat="1" applyFont="1" applyFill="1" applyBorder="1" applyAlignment="1">
      <alignment horizontal="center" vertical="center"/>
    </xf>
    <xf numFmtId="0" fontId="0" fillId="0" borderId="0" xfId="0" applyAlignment="1">
      <alignment horizontal="left" vertical="center" wrapText="1"/>
    </xf>
    <xf numFmtId="0" fontId="7" fillId="2" borderId="3" xfId="0" applyFont="1" applyFill="1" applyBorder="1" applyAlignment="1">
      <alignment horizontal="center" vertical="center"/>
    </xf>
    <xf numFmtId="0" fontId="7" fillId="3" borderId="1" xfId="0" applyNumberFormat="1" applyFont="1" applyFill="1" applyBorder="1" applyAlignment="1">
      <alignment horizontal="center" vertical="center"/>
    </xf>
  </cellXfs>
  <cellStyles count="1">
    <cellStyle name="Normal" xfId="0" builtinId="0"/>
  </cellStyles>
  <dxfs count="10">
    <dxf>
      <font>
        <strike val="0"/>
        <outline val="0"/>
        <shadow val="0"/>
        <u val="none"/>
        <vertAlign val="baseline"/>
        <sz val="12"/>
        <name val="Tahoma"/>
        <family val="2"/>
        <scheme val="none"/>
      </font>
      <numFmt numFmtId="0" formatCode="General"/>
      <fill>
        <patternFill patternType="solid">
          <bgColor theme="0"/>
        </patternFill>
      </fill>
      <alignment horizontal="center" vertical="center" textRotation="0" wrapText="0" indent="0" justifyLastLine="0" shrinkToFit="0" readingOrder="0"/>
      <border diagonalUp="0" diagonalDown="0" outline="0">
        <left style="thin">
          <color theme="1"/>
        </left>
        <right style="thin">
          <color theme="1"/>
        </right>
        <top style="thin">
          <color theme="1"/>
        </top>
        <bottom style="thin">
          <color theme="1"/>
        </bottom>
      </border>
    </dxf>
    <dxf>
      <font>
        <strike val="0"/>
        <outline val="0"/>
        <shadow val="0"/>
        <u val="none"/>
        <vertAlign val="baseline"/>
        <sz val="12"/>
        <name val="Tahoma"/>
        <family val="2"/>
        <scheme val="none"/>
      </font>
      <numFmt numFmtId="1" formatCode="0"/>
      <fill>
        <patternFill patternType="solid">
          <bgColor theme="0"/>
        </patternFill>
      </fill>
      <alignment horizontal="center" vertical="center"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strike val="0"/>
        <outline val="0"/>
        <shadow val="0"/>
        <u val="none"/>
        <vertAlign val="baseline"/>
        <sz val="12"/>
        <name val="Tahoma"/>
        <family val="2"/>
        <scheme val="none"/>
      </font>
      <fill>
        <patternFill patternType="solid">
          <bgColor theme="0"/>
        </patternFill>
      </fill>
      <alignment horizontal="center" vertical="center" textRotation="0" wrapText="0" indent="0" justifyLastLine="0" shrinkToFit="0" readingOrder="0"/>
      <border diagonalUp="0" diagonalDown="0" outline="0">
        <left style="thin">
          <color theme="1"/>
        </left>
        <right style="thin">
          <color theme="1"/>
        </right>
        <top style="thin">
          <color theme="1"/>
        </top>
        <bottom style="thin">
          <color theme="1"/>
        </bottom>
      </border>
    </dxf>
    <dxf>
      <font>
        <strike val="0"/>
        <outline val="0"/>
        <shadow val="0"/>
        <u val="none"/>
        <vertAlign val="baseline"/>
        <sz val="12"/>
        <name val="Tahoma"/>
        <family val="2"/>
        <scheme val="none"/>
      </font>
      <fill>
        <patternFill patternType="solid">
          <bgColor theme="0"/>
        </patternFill>
      </fill>
      <alignment horizontal="center" vertical="center"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2"/>
        <color theme="1"/>
        <name val="Tahoma"/>
        <family val="2"/>
        <scheme val="none"/>
      </font>
      <numFmt numFmtId="164" formatCode="_-[$£-809]* #,##0.00_-;\-[$£-809]* #,##0.00_-;_-[$£-809]* &quot;-&quot;??_-;_-@_-"/>
      <fill>
        <patternFill patternType="solid">
          <fgColor rgb="FF000000"/>
          <bgColor theme="0"/>
        </patternFill>
      </fill>
      <alignment horizontal="center" vertical="center" textRotation="0" wrapText="0" indent="0" justifyLastLine="0" shrinkToFit="0" readingOrder="0"/>
      <border diagonalUp="0" diagonalDown="0" outline="0">
        <left style="thin">
          <color theme="1"/>
        </left>
        <right style="thin">
          <color theme="1"/>
        </right>
        <top style="thin">
          <color theme="1"/>
        </top>
        <bottom style="thin">
          <color theme="1"/>
        </bottom>
      </border>
    </dxf>
    <dxf>
      <font>
        <strike val="0"/>
        <outline val="0"/>
        <shadow val="0"/>
        <u val="none"/>
        <vertAlign val="baseline"/>
        <sz val="12"/>
        <name val="Tahoma"/>
        <family val="2"/>
        <scheme val="none"/>
      </font>
      <fill>
        <patternFill patternType="solid">
          <bgColor theme="0"/>
        </patternFill>
      </fill>
      <alignment horizontal="center" vertical="center" textRotation="0" wrapText="0" indent="0" justifyLastLine="0" shrinkToFit="0" readingOrder="0"/>
      <border diagonalUp="0" diagonalDown="0" outline="0">
        <left style="thin">
          <color theme="1"/>
        </left>
        <right style="thin">
          <color theme="1"/>
        </right>
        <top style="thin">
          <color theme="1"/>
        </top>
        <bottom style="thin">
          <color theme="1"/>
        </bottom>
      </border>
    </dxf>
    <dxf>
      <font>
        <strike val="0"/>
        <outline val="0"/>
        <shadow val="0"/>
        <u val="none"/>
        <vertAlign val="baseline"/>
        <sz val="12"/>
        <name val="Tahoma"/>
        <family val="2"/>
        <scheme val="none"/>
      </font>
      <fill>
        <patternFill patternType="solid">
          <bgColor theme="0"/>
        </patternFill>
      </fill>
      <alignment horizontal="center" vertical="center" textRotation="0" wrapText="0" indent="0" justifyLastLine="0" shrinkToFit="0" readingOrder="0"/>
      <border diagonalUp="0" diagonalDown="0" outline="0">
        <left style="thin">
          <color theme="1"/>
        </left>
        <right style="thin">
          <color theme="1"/>
        </right>
        <top style="thin">
          <color theme="1"/>
        </top>
        <bottom style="thin">
          <color theme="1"/>
        </bottom>
      </border>
    </dxf>
    <dxf>
      <font>
        <strike val="0"/>
        <outline val="0"/>
        <shadow val="0"/>
        <u val="none"/>
        <vertAlign val="baseline"/>
        <sz val="12"/>
        <name val="Tahoma"/>
        <family val="2"/>
        <scheme val="none"/>
      </font>
      <fill>
        <patternFill patternType="solid">
          <bgColor theme="0"/>
        </patternFill>
      </fill>
      <alignment horizontal="center" vertical="center" textRotation="0" wrapText="0" indent="0" justifyLastLine="0" shrinkToFit="0" readingOrder="0"/>
    </dxf>
    <dxf>
      <font>
        <strike val="0"/>
        <outline val="0"/>
        <shadow val="0"/>
        <u val="none"/>
        <vertAlign val="baseline"/>
        <sz val="12"/>
        <name val="Tahoma"/>
        <family val="2"/>
        <scheme val="none"/>
      </font>
      <fill>
        <patternFill patternType="solid">
          <bgColor theme="0"/>
        </patternFill>
      </fill>
      <alignment horizontal="center" vertical="center" textRotation="0" wrapText="0" indent="0" justifyLastLine="0" shrinkToFit="0" readingOrder="0"/>
    </dxf>
    <dxf>
      <font>
        <strike val="0"/>
        <outline val="0"/>
        <shadow val="0"/>
        <u val="none"/>
        <vertAlign val="baseline"/>
        <sz val="12"/>
        <name val="Tahoma"/>
        <family val="2"/>
        <scheme val="none"/>
      </font>
      <fill>
        <patternFill patternType="solid">
          <fgColor indexed="64"/>
          <bgColor rgb="FF2C387D"/>
        </patternFill>
      </fill>
      <alignment horizontal="center" vertical="center" textRotation="0" wrapText="0" indent="0" justifyLastLine="0" shrinkToFit="0" readingOrder="0"/>
    </dxf>
  </dxfs>
  <tableStyles count="0" defaultTableStyle="TableStyleMedium2" defaultPivotStyle="PivotStyleLight16"/>
  <colors>
    <mruColors>
      <color rgb="FF2C387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tiff"/><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editAs="oneCell">
    <xdr:from>
      <xdr:col>4</xdr:col>
      <xdr:colOff>965199</xdr:colOff>
      <xdr:row>0</xdr:row>
      <xdr:rowOff>558712</xdr:rowOff>
    </xdr:from>
    <xdr:to>
      <xdr:col>7</xdr:col>
      <xdr:colOff>1047656</xdr:colOff>
      <xdr:row>0</xdr:row>
      <xdr:rowOff>672167</xdr:rowOff>
    </xdr:to>
    <xdr:pic>
      <xdr:nvPicPr>
        <xdr:cNvPr id="4" name="Picture 3">
          <a:extLst>
            <a:ext uri="{FF2B5EF4-FFF2-40B4-BE49-F238E27FC236}">
              <a16:creationId xmlns:a16="http://schemas.microsoft.com/office/drawing/2014/main" id="{3AC41982-8924-1641-8241-0AE015DC87A4}"/>
            </a:ext>
          </a:extLst>
        </xdr:cNvPr>
        <xdr:cNvPicPr>
          <a:picLocks noChangeAspect="1"/>
        </xdr:cNvPicPr>
      </xdr:nvPicPr>
      <xdr:blipFill>
        <a:blip xmlns:r="http://schemas.openxmlformats.org/officeDocument/2006/relationships" r:embed="rId1"/>
        <a:stretch>
          <a:fillRect/>
        </a:stretch>
      </xdr:blipFill>
      <xdr:spPr>
        <a:xfrm>
          <a:off x="8851899" y="558712"/>
          <a:ext cx="5683157" cy="113455"/>
        </a:xfrm>
        <a:prstGeom prst="rect">
          <a:avLst/>
        </a:prstGeom>
      </xdr:spPr>
    </xdr:pic>
    <xdr:clientData/>
  </xdr:twoCellAnchor>
  <xdr:twoCellAnchor editAs="oneCell">
    <xdr:from>
      <xdr:col>0</xdr:col>
      <xdr:colOff>342900</xdr:colOff>
      <xdr:row>0</xdr:row>
      <xdr:rowOff>177801</xdr:rowOff>
    </xdr:from>
    <xdr:to>
      <xdr:col>1</xdr:col>
      <xdr:colOff>618735</xdr:colOff>
      <xdr:row>0</xdr:row>
      <xdr:rowOff>1003301</xdr:rowOff>
    </xdr:to>
    <xdr:pic>
      <xdr:nvPicPr>
        <xdr:cNvPr id="6" name="Picture 5">
          <a:extLst>
            <a:ext uri="{FF2B5EF4-FFF2-40B4-BE49-F238E27FC236}">
              <a16:creationId xmlns:a16="http://schemas.microsoft.com/office/drawing/2014/main" id="{74AEA092-63F5-3649-BC12-FF3FCA1EED69}"/>
            </a:ext>
          </a:extLst>
        </xdr:cNvPr>
        <xdr:cNvPicPr>
          <a:picLocks noChangeAspect="1"/>
        </xdr:cNvPicPr>
      </xdr:nvPicPr>
      <xdr:blipFill>
        <a:blip xmlns:r="http://schemas.openxmlformats.org/officeDocument/2006/relationships" r:embed="rId2"/>
        <a:stretch>
          <a:fillRect/>
        </a:stretch>
      </xdr:blipFill>
      <xdr:spPr>
        <a:xfrm>
          <a:off x="342900" y="177801"/>
          <a:ext cx="1952235" cy="825500"/>
        </a:xfrm>
        <a:prstGeom prst="rect">
          <a:avLst/>
        </a:prstGeom>
      </xdr:spPr>
    </xdr:pic>
    <xdr:clientData/>
  </xdr:twoCellAnchor>
  <xdr:twoCellAnchor editAs="oneCell">
    <xdr:from>
      <xdr:col>1</xdr:col>
      <xdr:colOff>1066800</xdr:colOff>
      <xdr:row>0</xdr:row>
      <xdr:rowOff>431800</xdr:rowOff>
    </xdr:from>
    <xdr:to>
      <xdr:col>4</xdr:col>
      <xdr:colOff>711200</xdr:colOff>
      <xdr:row>0</xdr:row>
      <xdr:rowOff>794067</xdr:rowOff>
    </xdr:to>
    <xdr:pic>
      <xdr:nvPicPr>
        <xdr:cNvPr id="7" name="Picture 6">
          <a:extLst>
            <a:ext uri="{FF2B5EF4-FFF2-40B4-BE49-F238E27FC236}">
              <a16:creationId xmlns:a16="http://schemas.microsoft.com/office/drawing/2014/main" id="{2A06D5D0-EB72-1D41-9014-92D37B7E56EF}"/>
            </a:ext>
          </a:extLst>
        </xdr:cNvPr>
        <xdr:cNvPicPr>
          <a:picLocks noChangeAspect="1"/>
        </xdr:cNvPicPr>
      </xdr:nvPicPr>
      <xdr:blipFill>
        <a:blip xmlns:r="http://schemas.openxmlformats.org/officeDocument/2006/relationships" r:embed="rId3"/>
        <a:stretch>
          <a:fillRect/>
        </a:stretch>
      </xdr:blipFill>
      <xdr:spPr>
        <a:xfrm>
          <a:off x="2743200" y="431800"/>
          <a:ext cx="5854700" cy="362267"/>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B155C44-D88A-7142-BE43-398C1D99738C}" name="Table2" displayName="Table2" ref="A5:H23" totalsRowShown="0" headerRowDxfId="9" dataDxfId="8">
  <tableColumns count="8">
    <tableColumn id="1" xr3:uid="{597CE5EE-802B-334F-91A6-6BB847C9B55D}" name="Unit No." dataDxfId="7"/>
    <tableColumn id="3" xr3:uid="{E2A4A4B4-3541-D14A-B5E0-147B1B2E11CE}" name="Beds" dataDxfId="6"/>
    <tableColumn id="4" xr3:uid="{7612826D-6595-D04D-8851-059E88FC4FE7}" name="Income Per Month" dataDxfId="5"/>
    <tableColumn id="9" xr3:uid="{558F53A1-7591-7E4F-9DF3-A88B923A34E6}" name="Income Per Annum" dataDxfId="4">
      <calculatedColumnFormula>Table2[[#This Row],[Income Per Month]]*12</calculatedColumnFormula>
    </tableColumn>
    <tableColumn id="5" xr3:uid="{AC956FB7-F7D3-B149-96C5-133815D58773}" name="Start Dates" dataDxfId="3"/>
    <tableColumn id="6" xr3:uid="{C0FBAB27-9F58-344F-847D-1E2AADAA5347}" name="Floor" dataDxfId="2"/>
    <tableColumn id="7" xr3:uid="{A7389903-08FF-E049-9938-8D897E8C3C3D}" name="Size Sq. Ft." dataDxfId="1"/>
    <tableColumn id="8" xr3:uid="{17D30154-1A59-4A4A-BA9B-A7C53458ED14}" name="Size Sq. M." dataDxfId="0">
      <calculatedColumnFormula>Table2[[#This Row],[Size Sq. Ft.]]/10.764</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94F478-CBBF-0E4A-87F0-0C655E83B050}">
  <dimension ref="A1:H31"/>
  <sheetViews>
    <sheetView tabSelected="1" topLeftCell="A4" zoomScaleNormal="100" workbookViewId="0">
      <selection activeCell="A21" sqref="A21"/>
    </sheetView>
  </sheetViews>
  <sheetFormatPr baseColWidth="10" defaultRowHeight="16" x14ac:dyDescent="0.2"/>
  <cols>
    <col min="1" max="1" width="22" customWidth="1"/>
    <col min="2" max="2" width="18.5" customWidth="1"/>
    <col min="3" max="4" width="31.5" customWidth="1"/>
    <col min="5" max="5" width="29.6640625" customWidth="1"/>
    <col min="6" max="6" width="21.83203125" customWidth="1"/>
    <col min="7" max="7" width="22" customWidth="1"/>
    <col min="8" max="8" width="19.1640625" customWidth="1"/>
  </cols>
  <sheetData>
    <row r="1" spans="1:8" ht="94" customHeight="1" x14ac:dyDescent="0.2">
      <c r="A1" s="3"/>
      <c r="B1" s="4"/>
      <c r="C1" s="4"/>
      <c r="D1" s="4"/>
      <c r="E1" s="4"/>
      <c r="F1" s="4"/>
      <c r="G1" s="4"/>
      <c r="H1" s="4"/>
    </row>
    <row r="3" spans="1:8" ht="114" customHeight="1" x14ac:dyDescent="0.2">
      <c r="A3" s="15" t="s">
        <v>38</v>
      </c>
      <c r="B3" s="15"/>
      <c r="C3" s="15"/>
      <c r="D3" s="15"/>
      <c r="E3" s="5"/>
      <c r="F3" s="5"/>
      <c r="G3" s="5"/>
      <c r="H3" s="5"/>
    </row>
    <row r="5" spans="1:8" ht="34" customHeight="1" x14ac:dyDescent="0.2">
      <c r="A5" s="9" t="s">
        <v>25</v>
      </c>
      <c r="B5" s="9" t="s">
        <v>37</v>
      </c>
      <c r="C5" s="6" t="s">
        <v>30</v>
      </c>
      <c r="D5" s="6" t="s">
        <v>29</v>
      </c>
      <c r="E5" s="6" t="s">
        <v>2</v>
      </c>
      <c r="F5" s="6" t="s">
        <v>4</v>
      </c>
      <c r="G5" s="6" t="s">
        <v>26</v>
      </c>
      <c r="H5" s="6" t="s">
        <v>27</v>
      </c>
    </row>
    <row r="6" spans="1:8" x14ac:dyDescent="0.2">
      <c r="A6" s="16" t="s">
        <v>7</v>
      </c>
      <c r="B6" s="10" t="s">
        <v>1</v>
      </c>
      <c r="C6" s="11">
        <v>850</v>
      </c>
      <c r="D6" s="11">
        <f>Table2[[#This Row],[Income Per Month]]*12</f>
        <v>10200</v>
      </c>
      <c r="E6" s="12">
        <v>43303</v>
      </c>
      <c r="F6" s="13" t="s">
        <v>39</v>
      </c>
      <c r="G6" s="14">
        <v>226.04400000000001</v>
      </c>
      <c r="H6" s="13">
        <f>Table2[[#This Row],[Size Sq. Ft.]]/10.764</f>
        <v>21.000000000000004</v>
      </c>
    </row>
    <row r="7" spans="1:8" x14ac:dyDescent="0.2">
      <c r="A7" s="16" t="s">
        <v>8</v>
      </c>
      <c r="B7" s="10" t="s">
        <v>1</v>
      </c>
      <c r="C7" s="11">
        <v>825</v>
      </c>
      <c r="D7" s="11">
        <f>Table2[[#This Row],[Income Per Month]]*12</f>
        <v>9900</v>
      </c>
      <c r="E7" s="12">
        <v>43218</v>
      </c>
      <c r="F7" s="13" t="s">
        <v>39</v>
      </c>
      <c r="G7" s="14">
        <v>247.57199999999997</v>
      </c>
      <c r="H7" s="13">
        <f>Table2[[#This Row],[Size Sq. Ft.]]/10.764</f>
        <v>23</v>
      </c>
    </row>
    <row r="8" spans="1:8" x14ac:dyDescent="0.2">
      <c r="A8" s="16" t="s">
        <v>9</v>
      </c>
      <c r="B8" s="10" t="s">
        <v>1</v>
      </c>
      <c r="C8" s="11">
        <v>850</v>
      </c>
      <c r="D8" s="11">
        <f>Table2[[#This Row],[Income Per Month]]*12</f>
        <v>10200</v>
      </c>
      <c r="E8" s="12" t="s">
        <v>32</v>
      </c>
      <c r="F8" s="13" t="s">
        <v>39</v>
      </c>
      <c r="G8" s="14">
        <v>212.05079999999998</v>
      </c>
      <c r="H8" s="13">
        <f>Table2[[#This Row],[Size Sq. Ft.]]/10.764</f>
        <v>19.7</v>
      </c>
    </row>
    <row r="9" spans="1:8" x14ac:dyDescent="0.2">
      <c r="A9" s="16" t="s">
        <v>10</v>
      </c>
      <c r="B9" s="10" t="s">
        <v>0</v>
      </c>
      <c r="C9" s="11">
        <v>1250</v>
      </c>
      <c r="D9" s="11">
        <f>Table2[[#This Row],[Income Per Month]]*12</f>
        <v>15000</v>
      </c>
      <c r="E9" s="12" t="s">
        <v>31</v>
      </c>
      <c r="F9" s="13" t="s">
        <v>3</v>
      </c>
      <c r="G9" s="14">
        <v>351.9828</v>
      </c>
      <c r="H9" s="13">
        <f>Table2[[#This Row],[Size Sq. Ft.]]/10.764</f>
        <v>32.700000000000003</v>
      </c>
    </row>
    <row r="10" spans="1:8" x14ac:dyDescent="0.2">
      <c r="A10" s="16" t="s">
        <v>11</v>
      </c>
      <c r="B10" s="10" t="s">
        <v>1</v>
      </c>
      <c r="C10" s="11">
        <v>950</v>
      </c>
      <c r="D10" s="11">
        <f>Table2[[#This Row],[Income Per Month]]*12</f>
        <v>11400</v>
      </c>
      <c r="E10" s="12">
        <v>43586</v>
      </c>
      <c r="F10" s="13" t="s">
        <v>3</v>
      </c>
      <c r="G10" s="14">
        <v>266.94720000000001</v>
      </c>
      <c r="H10" s="13">
        <f>Table2[[#This Row],[Size Sq. Ft.]]/10.764</f>
        <v>24.8</v>
      </c>
    </row>
    <row r="11" spans="1:8" x14ac:dyDescent="0.2">
      <c r="A11" s="16" t="s">
        <v>12</v>
      </c>
      <c r="B11" s="10" t="s">
        <v>1</v>
      </c>
      <c r="C11" s="11">
        <v>1000</v>
      </c>
      <c r="D11" s="11">
        <f>Table2[[#This Row],[Income Per Month]]*12</f>
        <v>12000</v>
      </c>
      <c r="E11" s="12">
        <v>43273</v>
      </c>
      <c r="F11" s="13" t="s">
        <v>3</v>
      </c>
      <c r="G11" s="14">
        <v>312.15600000000001</v>
      </c>
      <c r="H11" s="13">
        <f>Table2[[#This Row],[Size Sq. Ft.]]/10.764</f>
        <v>29.000000000000004</v>
      </c>
    </row>
    <row r="12" spans="1:8" x14ac:dyDescent="0.2">
      <c r="A12" s="16" t="s">
        <v>13</v>
      </c>
      <c r="B12" s="10" t="s">
        <v>1</v>
      </c>
      <c r="C12" s="11">
        <v>1050</v>
      </c>
      <c r="D12" s="11">
        <f>Table2[[#This Row],[Income Per Month]]*12</f>
        <v>12600</v>
      </c>
      <c r="E12" s="12">
        <v>43064</v>
      </c>
      <c r="F12" s="13" t="s">
        <v>3</v>
      </c>
      <c r="G12" s="14">
        <v>276.63479999999998</v>
      </c>
      <c r="H12" s="17">
        <f>Table2[[#This Row],[Size Sq. Ft.]]/10.764</f>
        <v>25.7</v>
      </c>
    </row>
    <row r="13" spans="1:8" x14ac:dyDescent="0.2">
      <c r="A13" s="16" t="s">
        <v>14</v>
      </c>
      <c r="B13" s="10" t="s">
        <v>1</v>
      </c>
      <c r="C13" s="11">
        <v>825</v>
      </c>
      <c r="D13" s="11">
        <f>Table2[[#This Row],[Income Per Month]]*12</f>
        <v>9900</v>
      </c>
      <c r="E13" s="12">
        <v>43644</v>
      </c>
      <c r="F13" s="13" t="s">
        <v>3</v>
      </c>
      <c r="G13" s="14">
        <v>249.72479999999999</v>
      </c>
      <c r="H13" s="17">
        <f>Table2[[#This Row],[Size Sq. Ft.]]/10.764</f>
        <v>23.2</v>
      </c>
    </row>
    <row r="14" spans="1:8" x14ac:dyDescent="0.2">
      <c r="A14" s="16" t="s">
        <v>15</v>
      </c>
      <c r="B14" s="10" t="s">
        <v>0</v>
      </c>
      <c r="C14" s="11">
        <v>1125</v>
      </c>
      <c r="D14" s="11">
        <f>Table2[[#This Row],[Income Per Month]]*12</f>
        <v>13500</v>
      </c>
      <c r="E14" s="12" t="s">
        <v>33</v>
      </c>
      <c r="F14" s="13" t="s">
        <v>5</v>
      </c>
      <c r="G14" s="14">
        <v>376.73999999999995</v>
      </c>
      <c r="H14" s="13">
        <f>Table2[[#This Row],[Size Sq. Ft.]]/10.764</f>
        <v>35</v>
      </c>
    </row>
    <row r="15" spans="1:8" x14ac:dyDescent="0.2">
      <c r="A15" s="16" t="s">
        <v>16</v>
      </c>
      <c r="B15" s="10" t="s">
        <v>1</v>
      </c>
      <c r="C15" s="11">
        <v>915</v>
      </c>
      <c r="D15" s="11">
        <f>Table2[[#This Row],[Income Per Month]]*12</f>
        <v>10980</v>
      </c>
      <c r="E15" s="12">
        <v>43522</v>
      </c>
      <c r="F15" s="13" t="s">
        <v>5</v>
      </c>
      <c r="G15" s="14">
        <v>226.04399999999998</v>
      </c>
      <c r="H15" s="13">
        <f>Table2[[#This Row],[Size Sq. Ft.]]/10.764</f>
        <v>21</v>
      </c>
    </row>
    <row r="16" spans="1:8" x14ac:dyDescent="0.2">
      <c r="A16" s="16" t="s">
        <v>17</v>
      </c>
      <c r="B16" s="10" t="s">
        <v>1</v>
      </c>
      <c r="C16" s="11">
        <v>900</v>
      </c>
      <c r="D16" s="11">
        <f>Table2[[#This Row],[Income Per Month]]*12</f>
        <v>10800</v>
      </c>
      <c r="E16" s="12">
        <v>43358</v>
      </c>
      <c r="F16" s="13" t="s">
        <v>5</v>
      </c>
      <c r="G16" s="14">
        <v>335.83679999999998</v>
      </c>
      <c r="H16" s="13">
        <f>Table2[[#This Row],[Size Sq. Ft.]]/10.764</f>
        <v>31.2</v>
      </c>
    </row>
    <row r="17" spans="1:8" x14ac:dyDescent="0.2">
      <c r="A17" s="16" t="s">
        <v>18</v>
      </c>
      <c r="B17" s="10" t="s">
        <v>1</v>
      </c>
      <c r="C17" s="11">
        <v>920</v>
      </c>
      <c r="D17" s="11">
        <f>Table2[[#This Row],[Income Per Month]]*12</f>
        <v>11040</v>
      </c>
      <c r="E17" s="12">
        <v>43075</v>
      </c>
      <c r="F17" s="13" t="s">
        <v>5</v>
      </c>
      <c r="G17" s="14">
        <v>280</v>
      </c>
      <c r="H17" s="17">
        <v>26</v>
      </c>
    </row>
    <row r="18" spans="1:8" x14ac:dyDescent="0.2">
      <c r="A18" s="16" t="s">
        <v>19</v>
      </c>
      <c r="B18" s="10" t="s">
        <v>1</v>
      </c>
      <c r="C18" s="11">
        <v>850</v>
      </c>
      <c r="D18" s="11">
        <f>Table2[[#This Row],[Income Per Month]]*12</f>
        <v>10200</v>
      </c>
      <c r="E18" s="12" t="s">
        <v>35</v>
      </c>
      <c r="F18" s="13" t="s">
        <v>5</v>
      </c>
      <c r="G18" s="14">
        <v>238.96079999999998</v>
      </c>
      <c r="H18" s="17">
        <f>Table2[[#This Row],[Size Sq. Ft.]]/10.764</f>
        <v>22.2</v>
      </c>
    </row>
    <row r="19" spans="1:8" x14ac:dyDescent="0.2">
      <c r="A19" s="16" t="s">
        <v>20</v>
      </c>
      <c r="B19" s="10" t="s">
        <v>0</v>
      </c>
      <c r="C19" s="11">
        <v>1215</v>
      </c>
      <c r="D19" s="11">
        <f>Table2[[#This Row],[Income Per Month]]*12</f>
        <v>14580</v>
      </c>
      <c r="E19" s="12" t="s">
        <v>34</v>
      </c>
      <c r="F19" s="13" t="s">
        <v>6</v>
      </c>
      <c r="G19" s="14">
        <v>582.33240000000001</v>
      </c>
      <c r="H19" s="13">
        <f>Table2[[#This Row],[Size Sq. Ft.]]/10.764</f>
        <v>54.1</v>
      </c>
    </row>
    <row r="20" spans="1:8" x14ac:dyDescent="0.2">
      <c r="A20" s="16" t="s">
        <v>21</v>
      </c>
      <c r="B20" s="10" t="s">
        <v>1</v>
      </c>
      <c r="C20" s="11">
        <v>870</v>
      </c>
      <c r="D20" s="11">
        <f>Table2[[#This Row],[Income Per Month]]*12</f>
        <v>10440</v>
      </c>
      <c r="E20" s="12">
        <v>43599</v>
      </c>
      <c r="F20" s="13" t="s">
        <v>6</v>
      </c>
      <c r="G20" s="14">
        <v>572.64480000000003</v>
      </c>
      <c r="H20" s="13">
        <f>Table2[[#This Row],[Size Sq. Ft.]]/10.764</f>
        <v>53.2</v>
      </c>
    </row>
    <row r="21" spans="1:8" x14ac:dyDescent="0.2">
      <c r="A21" s="16" t="s">
        <v>22</v>
      </c>
      <c r="B21" s="10" t="s">
        <v>1</v>
      </c>
      <c r="C21" s="11">
        <v>900</v>
      </c>
      <c r="D21" s="11">
        <f>Table2[[#This Row],[Income Per Month]]*12</f>
        <v>10800</v>
      </c>
      <c r="E21" s="12" t="s">
        <v>36</v>
      </c>
      <c r="F21" s="13" t="s">
        <v>6</v>
      </c>
      <c r="G21" s="14">
        <v>427.33080000000001</v>
      </c>
      <c r="H21" s="13">
        <f>Table2[[#This Row],[Size Sq. Ft.]]/10.764</f>
        <v>39.700000000000003</v>
      </c>
    </row>
    <row r="22" spans="1:8" x14ac:dyDescent="0.2">
      <c r="A22" s="16" t="s">
        <v>23</v>
      </c>
      <c r="B22" s="10" t="s">
        <v>1</v>
      </c>
      <c r="C22" s="11">
        <v>1175</v>
      </c>
      <c r="D22" s="11">
        <f>Table2[[#This Row],[Income Per Month]]*12</f>
        <v>14100</v>
      </c>
      <c r="E22" s="12">
        <v>43540</v>
      </c>
      <c r="F22" s="13" t="s">
        <v>6</v>
      </c>
      <c r="G22" s="14">
        <v>511.28999999999996</v>
      </c>
      <c r="H22" s="13">
        <f>Table2[[#This Row],[Size Sq. Ft.]]/10.764</f>
        <v>47.5</v>
      </c>
    </row>
    <row r="23" spans="1:8" x14ac:dyDescent="0.2">
      <c r="A23" s="16" t="s">
        <v>24</v>
      </c>
      <c r="B23" s="10" t="s">
        <v>1</v>
      </c>
      <c r="C23" s="11">
        <v>1200</v>
      </c>
      <c r="D23" s="11">
        <f>Table2[[#This Row],[Income Per Month]]*12</f>
        <v>14400</v>
      </c>
      <c r="E23" s="12">
        <v>43160</v>
      </c>
      <c r="F23" s="13" t="s">
        <v>6</v>
      </c>
      <c r="G23" s="14">
        <v>552.19319999999993</v>
      </c>
      <c r="H23" s="13">
        <f>Table2[[#This Row],[Size Sq. Ft.]]/10.764</f>
        <v>51.3</v>
      </c>
    </row>
    <row r="24" spans="1:8" ht="34" customHeight="1" x14ac:dyDescent="0.2">
      <c r="A24" s="6" t="s">
        <v>28</v>
      </c>
      <c r="B24" s="6"/>
      <c r="C24" s="7">
        <f>SUM(Table2[Income Per Month])</f>
        <v>17670</v>
      </c>
      <c r="D24" s="7">
        <f>SUM(Table2[Income Per Annum])</f>
        <v>212040</v>
      </c>
      <c r="E24" s="6"/>
      <c r="F24" s="6"/>
      <c r="G24" s="8">
        <f>SUM(Table2[Size Sq. Ft.])</f>
        <v>6246.4851999999992</v>
      </c>
      <c r="H24" s="6">
        <f>SUM(Table2[Size Sq. M.])</f>
        <v>580.29999999999995</v>
      </c>
    </row>
    <row r="25" spans="1:8" ht="18" x14ac:dyDescent="0.2">
      <c r="A25" s="1"/>
      <c r="B25" s="1"/>
      <c r="C25" s="1"/>
      <c r="D25" s="1"/>
      <c r="E25" s="1"/>
      <c r="F25" s="1"/>
    </row>
    <row r="26" spans="1:8" ht="18" x14ac:dyDescent="0.2">
      <c r="A26" s="1"/>
      <c r="B26" s="1"/>
      <c r="C26" s="1"/>
      <c r="D26" s="1"/>
      <c r="E26" s="1"/>
      <c r="F26" s="1"/>
    </row>
    <row r="28" spans="1:8" ht="18" x14ac:dyDescent="0.2">
      <c r="A28" s="1"/>
      <c r="B28" s="1"/>
      <c r="C28" s="2"/>
      <c r="D28" s="2"/>
      <c r="E28" s="1"/>
      <c r="F28" s="1"/>
    </row>
    <row r="30" spans="1:8" ht="18" x14ac:dyDescent="0.2">
      <c r="C30" s="1"/>
      <c r="D30" s="1"/>
    </row>
    <row r="31" spans="1:8" ht="18" x14ac:dyDescent="0.2">
      <c r="C31" s="1"/>
      <c r="D31" s="1"/>
    </row>
  </sheetData>
  <mergeCells count="1">
    <mergeCell ref="A3:D3"/>
  </mergeCells>
  <phoneticPr fontId="4" type="noConversion"/>
  <pageMargins left="0.7" right="0.7" top="0.75" bottom="0.75" header="0.3" footer="0.3"/>
  <drawing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David Pitt House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Dean Leslie</cp:lastModifiedBy>
  <dcterms:created xsi:type="dcterms:W3CDTF">2019-07-02T11:06:15Z</dcterms:created>
  <dcterms:modified xsi:type="dcterms:W3CDTF">2019-07-30T10:45:23Z</dcterms:modified>
</cp:coreProperties>
</file>